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报价" sheetId="1" r:id="rId1"/>
    <sheet name="Sheet1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<sst xmlns="http://schemas.openxmlformats.org/spreadsheetml/2006/main" count="118" uniqueCount="89">
  <si>
    <t>城发天悦湾2024年3月份暖场活动最高控制价</t>
  </si>
  <si>
    <t>序号</t>
  </si>
  <si>
    <t>项    目</t>
  </si>
  <si>
    <t>明细</t>
  </si>
  <si>
    <t>数量</t>
  </si>
  <si>
    <t>单位</t>
  </si>
  <si>
    <t>单价</t>
  </si>
  <si>
    <t>金额(元)</t>
  </si>
  <si>
    <t>备注</t>
  </si>
  <si>
    <t>氛围布置</t>
  </si>
  <si>
    <t>活动背景布置</t>
  </si>
  <si>
    <t>5*2.6m桁架</t>
  </si>
  <si>
    <t>平方米</t>
  </si>
  <si>
    <t>内场美陈</t>
  </si>
  <si>
    <t>背景+地贴</t>
  </si>
  <si>
    <t>套</t>
  </si>
  <si>
    <t>小计1（元）</t>
  </si>
  <si>
    <t>帽子DIY</t>
  </si>
  <si>
    <t>桌子</t>
  </si>
  <si>
    <t>1.8m，含桌布</t>
  </si>
  <si>
    <t>张</t>
  </si>
  <si>
    <t>贵宾椅</t>
  </si>
  <si>
    <t>含椅套椅背带</t>
  </si>
  <si>
    <t>活动券</t>
  </si>
  <si>
    <t>18*7cm铜版纸双面印</t>
  </si>
  <si>
    <t>指导老师</t>
  </si>
  <si>
    <t>全天</t>
  </si>
  <si>
    <t>人/天</t>
  </si>
  <si>
    <t>茶歇</t>
  </si>
  <si>
    <t>份</t>
  </si>
  <si>
    <t>本场策划服务费</t>
  </si>
  <si>
    <t>含垫资、人员管理、运费等其他费用</t>
  </si>
  <si>
    <t>场</t>
  </si>
  <si>
    <t>小计2（元)</t>
  </si>
  <si>
    <t>多肉盆栽</t>
  </si>
  <si>
    <t>多肉盆栽DIY</t>
  </si>
  <si>
    <t>小计3(元)</t>
  </si>
  <si>
    <t>圈层高定会活动</t>
  </si>
  <si>
    <t>17</t>
  </si>
  <si>
    <t>酒店菜金</t>
  </si>
  <si>
    <t>酒店为三明市区内饭店，12-15人/桌标准，含菜金及饮料、啤酒</t>
  </si>
  <si>
    <t>5</t>
  </si>
  <si>
    <t>1500</t>
  </si>
  <si>
    <t>固定费用，以酒店最终菜单清单据实结算</t>
  </si>
  <si>
    <t>18</t>
  </si>
  <si>
    <t>白酒</t>
  </si>
  <si>
    <t>佑酱大师1号</t>
  </si>
  <si>
    <t>15</t>
  </si>
  <si>
    <t>瓶</t>
  </si>
  <si>
    <t>300</t>
  </si>
  <si>
    <t>19</t>
  </si>
  <si>
    <t>红酒</t>
  </si>
  <si>
    <t>威龙有机干红</t>
  </si>
  <si>
    <t>100</t>
  </si>
  <si>
    <t>20</t>
  </si>
  <si>
    <t>高定会服务费</t>
  </si>
  <si>
    <t>本次活动服务费</t>
  </si>
  <si>
    <t>500</t>
  </si>
  <si>
    <t>含活动服务费、垫资费等，按实际举办场数结算</t>
  </si>
  <si>
    <t>小计4(元)</t>
  </si>
  <si>
    <t>以上合计（小计1+小计2+小计3+小计4）元：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</si>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</sst>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&quot; &quot;;\(0.0\)"/>
  </numFmts>
  <fonts count="32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sz val="10"/>
      <color indexed="8"/>
      <name val="微软雅黑"/>
      <charset val="134"/>
    </font>
    <font>
      <b/>
      <sz val="10"/>
      <color indexed="8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2"/>
      <color indexed="8"/>
      <name val="微软雅黑"/>
      <charset val="134"/>
    </font>
    <font>
      <b/>
      <sz val="11"/>
      <color indexed="8"/>
      <name val="微软雅黑"/>
      <charset val="134"/>
    </font>
    <font>
      <b/>
      <sz val="11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sz val="11"/>
      <name val="微软雅黑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7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horizontal="left" vertical="center"/>
    </xf>
    <xf numFmtId="49" fontId="3" fillId="3" borderId="5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 applyProtection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Border="1">
      <alignment vertical="center"/>
    </xf>
    <xf numFmtId="49" fontId="9" fillId="2" borderId="7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Border="1">
      <alignment vertical="center"/>
    </xf>
    <xf numFmtId="49" fontId="9" fillId="2" borderId="9" xfId="0" applyNumberFormat="1" applyFont="1" applyFill="1" applyBorder="1" applyAlignment="1">
      <alignment horizontal="right" vertical="center" wrapText="1"/>
    </xf>
    <xf numFmtId="49" fontId="9" fillId="2" borderId="10" xfId="0" applyNumberFormat="1" applyFont="1" applyFill="1" applyBorder="1" applyAlignment="1">
      <alignment horizontal="right" vertical="center" wrapText="1"/>
    </xf>
    <xf numFmtId="176" fontId="9" fillId="2" borderId="9" xfId="0" applyNumberFormat="1" applyFont="1" applyFill="1" applyBorder="1" applyAlignment="1">
      <alignment horizontal="center" vertical="center" wrapText="1"/>
    </xf>
    <xf numFmtId="177" fontId="9" fillId="2" borderId="8" xfId="0" applyNumberFormat="1" applyFont="1" applyFill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showGridLines="0" tabSelected="1" workbookViewId="0">
      <selection activeCell="I2" sqref="I2"/>
    </sheetView>
  </sheetViews>
  <sheetFormatPr defaultColWidth="9" defaultRowHeight="17.25" customHeight="1" outlineLevelCol="7"/>
  <cols>
    <col min="1" max="1" width="5.5" style="6" customWidth="1"/>
    <col min="2" max="2" width="20.8333333333333" style="6" customWidth="1"/>
    <col min="3" max="3" width="24" style="6" customWidth="1"/>
    <col min="4" max="4" width="8.5" style="6" customWidth="1"/>
    <col min="5" max="5" width="7.16666666666667" style="6" customWidth="1"/>
    <col min="6" max="6" width="7.66666666666667" style="6" customWidth="1"/>
    <col min="7" max="7" width="11.8333333333333" style="6" customWidth="1"/>
    <col min="8" max="8" width="30" style="6" customWidth="1"/>
    <col min="9" max="9" width="23.1666666666667" style="6" customWidth="1"/>
    <col min="10" max="16379" width="8.83333333333333" style="6"/>
    <col min="16380" max="16384" width="9" style="6"/>
  </cols>
  <sheetData>
    <row r="1" ht="42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3.75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ht="33" customHeight="1" spans="1:8">
      <c r="A3" s="9" t="s">
        <v>9</v>
      </c>
      <c r="B3" s="9"/>
      <c r="C3" s="9"/>
      <c r="D3" s="9"/>
      <c r="E3" s="9"/>
      <c r="F3" s="9"/>
      <c r="G3" s="9"/>
      <c r="H3" s="9"/>
    </row>
    <row r="4" ht="33" customHeight="1" spans="1:8">
      <c r="A4" s="10">
        <v>1</v>
      </c>
      <c r="B4" s="10" t="s">
        <v>10</v>
      </c>
      <c r="C4" s="10" t="s">
        <v>11</v>
      </c>
      <c r="D4" s="10">
        <v>13</v>
      </c>
      <c r="E4" s="10" t="s">
        <v>12</v>
      </c>
      <c r="F4" s="11">
        <v>45</v>
      </c>
      <c r="G4" s="11">
        <f>F4*D4</f>
        <v>585</v>
      </c>
      <c r="H4" s="10"/>
    </row>
    <row r="5" ht="34.5" customHeight="1" spans="1:8">
      <c r="A5" s="10">
        <v>2</v>
      </c>
      <c r="B5" s="10" t="s">
        <v>13</v>
      </c>
      <c r="C5" s="10" t="s">
        <v>14</v>
      </c>
      <c r="D5" s="10">
        <v>1</v>
      </c>
      <c r="E5" s="10" t="s">
        <v>15</v>
      </c>
      <c r="F5" s="11">
        <v>1700</v>
      </c>
      <c r="G5" s="11">
        <f>F5*D5</f>
        <v>1700</v>
      </c>
      <c r="H5" s="11"/>
    </row>
    <row r="6" ht="34.5" customHeight="1" spans="1:8">
      <c r="A6" s="12"/>
      <c r="B6" s="12" t="s">
        <v>16</v>
      </c>
      <c r="C6" s="12"/>
      <c r="D6" s="12"/>
      <c r="E6" s="12"/>
      <c r="F6" s="12"/>
      <c r="G6" s="13">
        <f>SUM(G4:G5)</f>
        <v>2285</v>
      </c>
      <c r="H6" s="12"/>
    </row>
    <row r="7" ht="33" customHeight="1" spans="1:8">
      <c r="A7" s="10" t="s">
        <v>17</v>
      </c>
      <c r="B7" s="10"/>
      <c r="C7" s="10"/>
      <c r="D7" s="10"/>
      <c r="E7" s="10"/>
      <c r="F7" s="10"/>
      <c r="G7" s="10"/>
      <c r="H7" s="10"/>
    </row>
    <row r="8" ht="33" customHeight="1" spans="1:8">
      <c r="A8" s="10">
        <v>3</v>
      </c>
      <c r="B8" s="10" t="s">
        <v>18</v>
      </c>
      <c r="C8" s="10" t="s">
        <v>19</v>
      </c>
      <c r="D8" s="10">
        <v>12</v>
      </c>
      <c r="E8" s="10" t="s">
        <v>20</v>
      </c>
      <c r="F8" s="11">
        <v>40</v>
      </c>
      <c r="G8" s="11">
        <f t="shared" ref="G8:G14" si="0">F8*D8</f>
        <v>480</v>
      </c>
      <c r="H8" s="11"/>
    </row>
    <row r="9" ht="33" customHeight="1" spans="1:8">
      <c r="A9" s="10">
        <v>4</v>
      </c>
      <c r="B9" s="10" t="s">
        <v>21</v>
      </c>
      <c r="C9" s="10" t="s">
        <v>22</v>
      </c>
      <c r="D9" s="10">
        <v>25</v>
      </c>
      <c r="E9" s="10" t="s">
        <v>20</v>
      </c>
      <c r="F9" s="11">
        <v>25</v>
      </c>
      <c r="G9" s="11">
        <f t="shared" si="0"/>
        <v>625</v>
      </c>
      <c r="H9" s="11"/>
    </row>
    <row r="10" ht="33" customHeight="1" spans="1:8">
      <c r="A10" s="10">
        <v>5</v>
      </c>
      <c r="B10" s="10" t="s">
        <v>23</v>
      </c>
      <c r="C10" s="10" t="s">
        <v>24</v>
      </c>
      <c r="D10" s="10">
        <v>50</v>
      </c>
      <c r="E10" s="10" t="s">
        <v>20</v>
      </c>
      <c r="F10" s="11">
        <v>2</v>
      </c>
      <c r="G10" s="11">
        <f t="shared" si="0"/>
        <v>100</v>
      </c>
      <c r="H10" s="11"/>
    </row>
    <row r="11" ht="33.75" customHeight="1" spans="1:8">
      <c r="A11" s="10">
        <v>6</v>
      </c>
      <c r="B11" s="10" t="s">
        <v>25</v>
      </c>
      <c r="C11" s="10" t="s">
        <v>26</v>
      </c>
      <c r="D11" s="10">
        <v>1</v>
      </c>
      <c r="E11" s="10" t="s">
        <v>27</v>
      </c>
      <c r="F11" s="11">
        <v>300</v>
      </c>
      <c r="G11" s="11">
        <f t="shared" si="0"/>
        <v>300</v>
      </c>
      <c r="H11" s="11"/>
    </row>
    <row r="12" ht="33.75" customHeight="1" spans="1:8">
      <c r="A12" s="10">
        <v>7</v>
      </c>
      <c r="B12" s="10" t="s">
        <v>28</v>
      </c>
      <c r="C12" s="10"/>
      <c r="D12" s="10">
        <v>25</v>
      </c>
      <c r="E12" s="10" t="s">
        <v>29</v>
      </c>
      <c r="F12" s="11">
        <v>45</v>
      </c>
      <c r="G12" s="11">
        <f t="shared" si="0"/>
        <v>1125</v>
      </c>
      <c r="H12" s="11"/>
    </row>
    <row r="13" ht="33.75" customHeight="1" spans="1:8">
      <c r="A13" s="10">
        <v>8</v>
      </c>
      <c r="B13" s="10" t="s">
        <v>17</v>
      </c>
      <c r="C13" s="11"/>
      <c r="D13" s="10">
        <v>50</v>
      </c>
      <c r="E13" s="11" t="s">
        <v>15</v>
      </c>
      <c r="F13" s="11">
        <v>40</v>
      </c>
      <c r="G13" s="11">
        <f t="shared" si="0"/>
        <v>2000</v>
      </c>
      <c r="H13" s="11"/>
    </row>
    <row r="14" ht="33.75" customHeight="1" spans="1:8">
      <c r="A14" s="10">
        <v>9</v>
      </c>
      <c r="B14" s="10" t="s">
        <v>30</v>
      </c>
      <c r="C14" s="14" t="s">
        <v>31</v>
      </c>
      <c r="D14" s="10">
        <v>1</v>
      </c>
      <c r="E14" s="11" t="s">
        <v>32</v>
      </c>
      <c r="F14" s="11">
        <v>1500</v>
      </c>
      <c r="G14" s="11">
        <f t="shared" si="0"/>
        <v>1500</v>
      </c>
      <c r="H14" s="11"/>
    </row>
    <row r="15" ht="33.75" customHeight="1" spans="1:8">
      <c r="A15" s="12"/>
      <c r="B15" s="12" t="s">
        <v>33</v>
      </c>
      <c r="C15" s="12"/>
      <c r="D15" s="12"/>
      <c r="E15" s="12"/>
      <c r="F15" s="12"/>
      <c r="G15" s="13">
        <f>SUM(G8:G14)</f>
        <v>6130</v>
      </c>
      <c r="H15" s="12"/>
    </row>
    <row r="16" ht="33" customHeight="1" spans="1:8">
      <c r="A16" s="10" t="s">
        <v>34</v>
      </c>
      <c r="B16" s="10"/>
      <c r="C16" s="10"/>
      <c r="D16" s="10"/>
      <c r="E16" s="10"/>
      <c r="F16" s="10"/>
      <c r="G16" s="10"/>
      <c r="H16" s="10"/>
    </row>
    <row r="17" ht="33" customHeight="1" spans="1:8">
      <c r="A17" s="10">
        <v>10</v>
      </c>
      <c r="B17" s="10" t="s">
        <v>18</v>
      </c>
      <c r="C17" s="10" t="s">
        <v>19</v>
      </c>
      <c r="D17" s="10">
        <v>12</v>
      </c>
      <c r="E17" s="10" t="s">
        <v>20</v>
      </c>
      <c r="F17" s="11">
        <v>40</v>
      </c>
      <c r="G17" s="11">
        <f>F17*D17</f>
        <v>480</v>
      </c>
      <c r="H17" s="11"/>
    </row>
    <row r="18" ht="33" customHeight="1" spans="1:8">
      <c r="A18" s="10">
        <v>11</v>
      </c>
      <c r="B18" s="10" t="s">
        <v>21</v>
      </c>
      <c r="C18" s="10" t="s">
        <v>22</v>
      </c>
      <c r="D18" s="10">
        <v>25</v>
      </c>
      <c r="E18" s="10" t="s">
        <v>20</v>
      </c>
      <c r="F18" s="11">
        <v>25</v>
      </c>
      <c r="G18" s="11">
        <f t="shared" ref="G18:G23" si="1">F18*D18</f>
        <v>625</v>
      </c>
      <c r="H18" s="11"/>
    </row>
    <row r="19" ht="33" customHeight="1" spans="1:8">
      <c r="A19" s="10">
        <v>12</v>
      </c>
      <c r="B19" s="10" t="s">
        <v>23</v>
      </c>
      <c r="C19" s="10" t="s">
        <v>24</v>
      </c>
      <c r="D19" s="10">
        <v>50</v>
      </c>
      <c r="E19" s="10" t="s">
        <v>20</v>
      </c>
      <c r="F19" s="11">
        <v>2</v>
      </c>
      <c r="G19" s="11">
        <f t="shared" si="1"/>
        <v>100</v>
      </c>
      <c r="H19" s="11"/>
    </row>
    <row r="20" ht="33" customHeight="1" spans="1:8">
      <c r="A20" s="10">
        <v>13</v>
      </c>
      <c r="B20" s="10" t="s">
        <v>25</v>
      </c>
      <c r="C20" s="10"/>
      <c r="D20" s="10">
        <v>1</v>
      </c>
      <c r="E20" s="10" t="s">
        <v>27</v>
      </c>
      <c r="F20" s="11">
        <v>300</v>
      </c>
      <c r="G20" s="11">
        <f t="shared" si="1"/>
        <v>300</v>
      </c>
      <c r="H20" s="11"/>
    </row>
    <row r="21" ht="33" customHeight="1" spans="1:8">
      <c r="A21" s="10">
        <v>14</v>
      </c>
      <c r="B21" s="10" t="s">
        <v>28</v>
      </c>
      <c r="C21" s="10"/>
      <c r="D21" s="10">
        <v>25</v>
      </c>
      <c r="E21" s="10" t="s">
        <v>29</v>
      </c>
      <c r="F21" s="11">
        <v>45</v>
      </c>
      <c r="G21" s="11">
        <f t="shared" si="1"/>
        <v>1125</v>
      </c>
      <c r="H21" s="11"/>
    </row>
    <row r="22" ht="33.75" customHeight="1" spans="1:8">
      <c r="A22" s="10">
        <v>15</v>
      </c>
      <c r="B22" s="10" t="s">
        <v>35</v>
      </c>
      <c r="C22" s="11"/>
      <c r="D22" s="10">
        <v>50</v>
      </c>
      <c r="E22" s="11" t="s">
        <v>15</v>
      </c>
      <c r="F22" s="11">
        <v>40</v>
      </c>
      <c r="G22" s="11">
        <f t="shared" si="1"/>
        <v>2000</v>
      </c>
      <c r="H22" s="11"/>
    </row>
    <row r="23" ht="33" customHeight="1" spans="1:8">
      <c r="A23" s="10">
        <v>16</v>
      </c>
      <c r="B23" s="10" t="s">
        <v>30</v>
      </c>
      <c r="C23" s="14" t="s">
        <v>31</v>
      </c>
      <c r="D23" s="10">
        <v>1</v>
      </c>
      <c r="E23" s="11" t="s">
        <v>32</v>
      </c>
      <c r="F23" s="11">
        <v>1500</v>
      </c>
      <c r="G23" s="11">
        <f t="shared" si="1"/>
        <v>1500</v>
      </c>
      <c r="H23" s="12"/>
    </row>
    <row r="24" ht="33" customHeight="1" spans="1:8">
      <c r="A24" s="12"/>
      <c r="B24" s="12" t="s">
        <v>36</v>
      </c>
      <c r="C24" s="12"/>
      <c r="D24" s="12"/>
      <c r="E24" s="12"/>
      <c r="F24" s="12"/>
      <c r="G24" s="13">
        <f>SUM(G17:G23)</f>
        <v>6130</v>
      </c>
      <c r="H24" s="12"/>
    </row>
    <row r="25" ht="33" customHeight="1" spans="1:8">
      <c r="A25" s="15" t="s">
        <v>37</v>
      </c>
      <c r="B25" s="15"/>
      <c r="C25" s="15"/>
      <c r="D25" s="15"/>
      <c r="E25" s="15"/>
      <c r="F25" s="15"/>
      <c r="G25" s="16"/>
      <c r="H25" s="15"/>
    </row>
    <row r="26" ht="33" customHeight="1" spans="1:8">
      <c r="A26" s="17" t="s">
        <v>38</v>
      </c>
      <c r="B26" s="17" t="s">
        <v>39</v>
      </c>
      <c r="C26" s="17" t="s">
        <v>40</v>
      </c>
      <c r="D26" s="17" t="s">
        <v>41</v>
      </c>
      <c r="E26" s="17" t="s">
        <v>32</v>
      </c>
      <c r="F26" s="17" t="s">
        <v>42</v>
      </c>
      <c r="G26" s="18">
        <f t="shared" ref="G26:G29" si="2">F26*D26</f>
        <v>7500</v>
      </c>
      <c r="H26" s="17" t="s">
        <v>43</v>
      </c>
    </row>
    <row r="27" ht="33" customHeight="1" spans="1:8">
      <c r="A27" s="17" t="s">
        <v>44</v>
      </c>
      <c r="B27" s="17" t="s">
        <v>45</v>
      </c>
      <c r="C27" s="17" t="s">
        <v>46</v>
      </c>
      <c r="D27" s="17" t="s">
        <v>47</v>
      </c>
      <c r="E27" s="17" t="s">
        <v>48</v>
      </c>
      <c r="F27" s="17" t="s">
        <v>49</v>
      </c>
      <c r="G27" s="18">
        <f>D27*F27</f>
        <v>4500</v>
      </c>
      <c r="H27" s="15"/>
    </row>
    <row r="28" ht="33" customHeight="1" spans="1:8">
      <c r="A28" s="17" t="s">
        <v>50</v>
      </c>
      <c r="B28" s="17" t="s">
        <v>51</v>
      </c>
      <c r="C28" s="17" t="s">
        <v>52</v>
      </c>
      <c r="D28" s="17" t="s">
        <v>41</v>
      </c>
      <c r="E28" s="17" t="s">
        <v>48</v>
      </c>
      <c r="F28" s="17" t="s">
        <v>53</v>
      </c>
      <c r="G28" s="18">
        <f t="shared" si="2"/>
        <v>500</v>
      </c>
      <c r="H28" s="15"/>
    </row>
    <row r="29" ht="33" customHeight="1" spans="1:8">
      <c r="A29" s="17" t="s">
        <v>54</v>
      </c>
      <c r="B29" s="17" t="s">
        <v>55</v>
      </c>
      <c r="C29" s="17" t="s">
        <v>56</v>
      </c>
      <c r="D29" s="17" t="s">
        <v>41</v>
      </c>
      <c r="E29" s="17" t="s">
        <v>32</v>
      </c>
      <c r="F29" s="17" t="s">
        <v>57</v>
      </c>
      <c r="G29" s="18">
        <f t="shared" si="2"/>
        <v>2500</v>
      </c>
      <c r="H29" s="17" t="s">
        <v>58</v>
      </c>
    </row>
    <row r="30" ht="33" customHeight="1" spans="1:8">
      <c r="A30" s="19"/>
      <c r="B30" s="20" t="s">
        <v>59</v>
      </c>
      <c r="C30" s="20"/>
      <c r="D30" s="20"/>
      <c r="E30" s="20"/>
      <c r="F30" s="20"/>
      <c r="G30" s="13">
        <f>SUM(G26:G29)</f>
        <v>15000</v>
      </c>
      <c r="H30" s="21"/>
    </row>
    <row r="31" ht="33" customHeight="1" spans="1:8">
      <c r="A31" s="22" t="s">
        <v>60</v>
      </c>
      <c r="B31" s="23"/>
      <c r="C31" s="23"/>
      <c r="D31" s="23"/>
      <c r="E31" s="23"/>
      <c r="F31" s="23"/>
      <c r="G31" s="24">
        <f>G24+G30+G15+G6</f>
        <v>29545</v>
      </c>
      <c r="H31" s="25"/>
    </row>
  </sheetData>
  <mergeCells count="10">
    <mergeCell ref="A1:H1"/>
    <mergeCell ref="A3:H3"/>
    <mergeCell ref="B6:F6"/>
    <mergeCell ref="A7:H7"/>
    <mergeCell ref="B15:F15"/>
    <mergeCell ref="A16:H16"/>
    <mergeCell ref="B24:F24"/>
    <mergeCell ref="A25:H25"/>
    <mergeCell ref="B30:F30"/>
    <mergeCell ref="A31:F31"/>
  </mergeCells>
  <conditionalFormatting sqref="G2:H2">
    <cfRule type="cellIs" dxfId="0" priority="17" stopIfTrue="1" operator="lessThan">
      <formula>0</formula>
    </cfRule>
  </conditionalFormatting>
  <conditionalFormatting sqref="H6">
    <cfRule type="cellIs" dxfId="0" priority="3" stopIfTrue="1" operator="lessThan">
      <formula>0</formula>
    </cfRule>
  </conditionalFormatting>
  <conditionalFormatting sqref="H15">
    <cfRule type="cellIs" dxfId="0" priority="2" stopIfTrue="1" operator="lessThan">
      <formula>0</formula>
    </cfRule>
  </conditionalFormatting>
  <conditionalFormatting sqref="H24">
    <cfRule type="cellIs" dxfId="0" priority="1" stopIfTrue="1" operator="lessThan">
      <formula>0</formula>
    </cfRule>
  </conditionalFormatting>
  <conditionalFormatting sqref="G31:H31">
    <cfRule type="cellIs" dxfId="0" priority="8" stopIfTrue="1" operator="lessThan">
      <formula>0</formula>
    </cfRule>
  </conditionalFormatting>
  <conditionalFormatting sqref="H26 H28">
    <cfRule type="cellIs" dxfId="0" priority="7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:F14"/>
    </sheetView>
  </sheetViews>
  <sheetFormatPr defaultColWidth="8.83333333333333" defaultRowHeight="15.6" outlineLevelCol="5"/>
  <sheetData>
    <row r="1" ht="52.95" spans="1:6">
      <c r="A1" s="1" t="s">
        <v>61</v>
      </c>
      <c r="B1" s="1" t="s">
        <v>62</v>
      </c>
      <c r="C1" s="1">
        <v>10.4</v>
      </c>
      <c r="D1" s="1" t="s">
        <v>63</v>
      </c>
      <c r="E1" s="1">
        <v>45</v>
      </c>
      <c r="F1" s="1">
        <v>468</v>
      </c>
    </row>
    <row r="2" ht="52.95" spans="1:6">
      <c r="A2" s="1" t="s">
        <v>64</v>
      </c>
      <c r="B2" s="1" t="s">
        <v>65</v>
      </c>
      <c r="C2" s="1">
        <v>1</v>
      </c>
      <c r="D2" s="1" t="s">
        <v>66</v>
      </c>
      <c r="E2" s="1">
        <v>500</v>
      </c>
      <c r="F2" s="1">
        <v>500</v>
      </c>
    </row>
    <row r="3" ht="52.95" spans="1:6">
      <c r="A3" s="1" t="s">
        <v>67</v>
      </c>
      <c r="B3" s="1" t="s">
        <v>68</v>
      </c>
      <c r="C3" s="1">
        <v>2</v>
      </c>
      <c r="D3" s="1" t="s">
        <v>69</v>
      </c>
      <c r="E3" s="1">
        <v>30</v>
      </c>
      <c r="F3" s="1">
        <v>60</v>
      </c>
    </row>
    <row r="4" ht="18.15" spans="1:6">
      <c r="A4" s="1" t="s">
        <v>70</v>
      </c>
      <c r="B4" s="2"/>
      <c r="C4" s="1">
        <v>4</v>
      </c>
      <c r="D4" s="1" t="s">
        <v>71</v>
      </c>
      <c r="E4" s="1">
        <v>45</v>
      </c>
      <c r="F4" s="1">
        <v>180</v>
      </c>
    </row>
    <row r="5" ht="35.55" spans="1:6">
      <c r="A5" s="1" t="s">
        <v>72</v>
      </c>
      <c r="B5" s="1" t="s">
        <v>73</v>
      </c>
      <c r="C5" s="1">
        <v>30</v>
      </c>
      <c r="D5" s="1" t="s">
        <v>71</v>
      </c>
      <c r="E5" s="1">
        <v>2</v>
      </c>
      <c r="F5" s="1">
        <v>120</v>
      </c>
    </row>
    <row r="6" ht="18.15" spans="1:6">
      <c r="A6" s="1" t="s">
        <v>74</v>
      </c>
      <c r="B6" s="2"/>
      <c r="C6" s="1">
        <v>30</v>
      </c>
      <c r="D6" s="1" t="s">
        <v>75</v>
      </c>
      <c r="E6" s="1">
        <v>50</v>
      </c>
      <c r="F6" s="1">
        <v>1500</v>
      </c>
    </row>
    <row r="7" ht="35.55" spans="1:6">
      <c r="A7" s="1" t="s">
        <v>76</v>
      </c>
      <c r="B7" s="1" t="s">
        <v>77</v>
      </c>
      <c r="C7" s="1">
        <v>30</v>
      </c>
      <c r="D7" s="1" t="s">
        <v>69</v>
      </c>
      <c r="E7" s="1">
        <v>6</v>
      </c>
      <c r="F7" s="1">
        <v>150</v>
      </c>
    </row>
    <row r="8" ht="158" customHeight="1" spans="1:6">
      <c r="A8" s="1" t="s">
        <v>78</v>
      </c>
      <c r="B8" s="3" t="s">
        <v>79</v>
      </c>
      <c r="C8" s="1">
        <v>1</v>
      </c>
      <c r="D8" s="1" t="s">
        <v>80</v>
      </c>
      <c r="E8" s="1">
        <v>2000</v>
      </c>
      <c r="F8" s="1">
        <v>2000</v>
      </c>
    </row>
    <row r="9" ht="16.35" spans="1:6">
      <c r="A9" s="1"/>
      <c r="B9" s="4"/>
      <c r="C9" s="1"/>
      <c r="D9" s="1"/>
      <c r="E9" s="1"/>
      <c r="F9" s="1"/>
    </row>
    <row r="10" ht="52.95" spans="1:6">
      <c r="A10" s="1"/>
      <c r="B10" s="5" t="s">
        <v>81</v>
      </c>
      <c r="C10" s="1"/>
      <c r="D10" s="1"/>
      <c r="E10" s="1"/>
      <c r="F10" s="1"/>
    </row>
    <row r="11" ht="70.35" spans="1:6">
      <c r="A11" s="1" t="s">
        <v>82</v>
      </c>
      <c r="B11" s="1" t="s">
        <v>83</v>
      </c>
      <c r="C11" s="1">
        <v>1</v>
      </c>
      <c r="D11" s="1" t="s">
        <v>66</v>
      </c>
      <c r="E11" s="1">
        <v>1000</v>
      </c>
      <c r="F11" s="1">
        <v>1000</v>
      </c>
    </row>
    <row r="12" ht="18.15" spans="1:6">
      <c r="A12" s="1" t="s">
        <v>84</v>
      </c>
      <c r="B12" s="2"/>
      <c r="C12" s="1">
        <v>2</v>
      </c>
      <c r="D12" s="1" t="s">
        <v>85</v>
      </c>
      <c r="E12" s="1">
        <v>250</v>
      </c>
      <c r="F12" s="1">
        <v>500</v>
      </c>
    </row>
    <row r="13" ht="35.55" spans="1:6">
      <c r="A13" s="1" t="s">
        <v>86</v>
      </c>
      <c r="B13" s="1" t="s">
        <v>87</v>
      </c>
      <c r="C13" s="1">
        <v>1000</v>
      </c>
      <c r="D13" s="1" t="s">
        <v>88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2024-03-01T02:17:08Z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7D136BB54839462CB212A7E3D668F0FC_13</vt:lpwstr>
  </property>
</Properties>
</file>